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Wheat 2022\"/>
    </mc:Choice>
  </mc:AlternateContent>
  <xr:revisionPtr revIDLastSave="0" documentId="8_{D9BDEB79-67A1-4DF9-A2E3-0CDE0441EAA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021 south region table" sheetId="1" r:id="rId1"/>
    <sheet name="Sheet1" sheetId="2" r:id="rId2"/>
  </sheets>
  <definedNames>
    <definedName name="_xlnm.Print_Area" localSheetId="0">'2021 south region table'!$A$1:$K$77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4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<sst xmlns="http://schemas.openxmlformats.org/spreadsheetml/2006/main" count="233" uniqueCount="87">
  <si>
    <t>Company</t>
  </si>
  <si>
    <t>Variety</t>
  </si>
  <si>
    <t>Yield</t>
  </si>
  <si>
    <t>Yield Rank</t>
  </si>
  <si>
    <t>Test wt.</t>
  </si>
  <si>
    <t>bu/ac</t>
  </si>
  <si>
    <t>lb/bu</t>
  </si>
  <si>
    <t>Trial Mean</t>
  </si>
  <si>
    <t>LSD, 10%</t>
  </si>
  <si>
    <t>CV, %</t>
  </si>
  <si>
    <t>Height</t>
  </si>
  <si>
    <t>in.</t>
  </si>
  <si>
    <r>
      <t>ST</t>
    </r>
    <r>
      <rPr>
        <b/>
        <u/>
        <vertAlign val="superscript"/>
        <sz val="10"/>
        <rFont val="Arial"/>
        <family val="2"/>
      </rPr>
      <t>1</t>
    </r>
  </si>
  <si>
    <t>Elkville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</si>
  <si>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 and E= Escalate+Fungicide.</t>
    </r>
  </si>
  <si>
    <t>St Peter</t>
  </si>
  <si>
    <t>Table 1. Southern Illinois regional wheat variety trial results, 2022</t>
  </si>
  <si>
    <t>AgriMAXX</t>
  </si>
  <si>
    <t>*.*</t>
  </si>
  <si>
    <t>G</t>
  </si>
  <si>
    <t>EXP 2105</t>
  </si>
  <si>
    <t>EXP 2222</t>
  </si>
  <si>
    <t>Bio Town Seeds</t>
  </si>
  <si>
    <t>D477W</t>
  </si>
  <si>
    <t>D491W</t>
  </si>
  <si>
    <t>D499W</t>
  </si>
  <si>
    <t>D504</t>
  </si>
  <si>
    <t>XW2022</t>
  </si>
  <si>
    <t>C</t>
  </si>
  <si>
    <t>Dyna-Gro</t>
  </si>
  <si>
    <t>WX 20738</t>
  </si>
  <si>
    <t>WX 21741</t>
  </si>
  <si>
    <t>WX 22741</t>
  </si>
  <si>
    <t>WX 22793</t>
  </si>
  <si>
    <t>FS InSPIRE</t>
  </si>
  <si>
    <t>FS 597</t>
  </si>
  <si>
    <t>FS 600</t>
  </si>
  <si>
    <t>FS 603</t>
  </si>
  <si>
    <t>FS 616</t>
  </si>
  <si>
    <t>FS 623</t>
  </si>
  <si>
    <t>FS 624</t>
  </si>
  <si>
    <t>FS 745</t>
  </si>
  <si>
    <t>FS WX22A</t>
  </si>
  <si>
    <t>FS WX22B</t>
  </si>
  <si>
    <t>Grow Pro Genetics</t>
  </si>
  <si>
    <t>GP 381</t>
  </si>
  <si>
    <t>GP 463</t>
  </si>
  <si>
    <t>GP 709</t>
  </si>
  <si>
    <t>GP 747</t>
  </si>
  <si>
    <t>SY 100</t>
  </si>
  <si>
    <t>SY 547</t>
  </si>
  <si>
    <t>SY Viper</t>
  </si>
  <si>
    <t>Hoffman Seed</t>
  </si>
  <si>
    <t>H7W21</t>
  </si>
  <si>
    <t>H7W30</t>
  </si>
  <si>
    <t>H7W31</t>
  </si>
  <si>
    <t>H7W40</t>
  </si>
  <si>
    <t>Kitchen Seed Company</t>
  </si>
  <si>
    <t>KSC 418</t>
  </si>
  <si>
    <t>KSC 420</t>
  </si>
  <si>
    <t>KWS Cereals</t>
  </si>
  <si>
    <t>KWS394</t>
  </si>
  <si>
    <t>KWS398</t>
  </si>
  <si>
    <t>KWS403</t>
  </si>
  <si>
    <t>KWS405</t>
  </si>
  <si>
    <t>KWS411</t>
  </si>
  <si>
    <t>F</t>
  </si>
  <si>
    <t>Pioneer</t>
  </si>
  <si>
    <t>25R61</t>
  </si>
  <si>
    <t>25R64</t>
  </si>
  <si>
    <t>25R74</t>
  </si>
  <si>
    <t>25R76</t>
  </si>
  <si>
    <t>VCIA</t>
  </si>
  <si>
    <t>VA17W-75</t>
  </si>
  <si>
    <t>Viking</t>
  </si>
  <si>
    <t>Williamsfield Seed Co</t>
  </si>
  <si>
    <t>WSC 1537</t>
  </si>
  <si>
    <t>WSC 2720</t>
  </si>
  <si>
    <t>WSC 3252</t>
  </si>
  <si>
    <t>WSC 3331</t>
  </si>
  <si>
    <t>WSC 3400</t>
  </si>
  <si>
    <t>WSC 3506</t>
  </si>
  <si>
    <t>*.*- plots lost to deer feeding, please use the data form St Peter.</t>
  </si>
  <si>
    <r>
      <t>Regional Average</t>
    </r>
    <r>
      <rPr>
        <b/>
        <u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</si>
  <si>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Belleville location data will not be used, the trials suffered from lodging/deer feeding causing the data to be unreliable.</t>
    </r>
  </si>
  <si>
    <t>1 to 57</t>
  </si>
  <si>
    <t>GP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</si>
</sst>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distributed"/>
    </xf>
    <xf numFmtId="164" fontId="0" fillId="0" borderId="0" xfId="0" applyNumberFormat="1" applyFill="1" applyAlignment="1">
      <alignment horizontal="distributed" vertical="center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workbookViewId="0"/>
  </sheetViews>
  <sheetFormatPr defaultRowHeight="12.75" x14ac:dyDescent="0.2"/>
  <cols>
    <col min="1" max="1" width="25.140625" customWidth="1"/>
    <col min="2" max="2" width="16.28515625" style="9" customWidth="1"/>
    <col min="3" max="3" width="4" style="12" bestFit="1" customWidth="1"/>
    <col min="4" max="4" width="8.5703125" customWidth="1"/>
    <col min="5" max="5" width="10.28515625" customWidth="1"/>
    <col min="7" max="7" width="7.28515625" customWidth="1"/>
    <col min="8" max="8" width="8.5703125" customWidth="1"/>
    <col min="9" max="9" width="8.5703125" style="26" customWidth="1"/>
  </cols>
  <sheetData>
    <row r="1" spans="1:11" ht="15" x14ac:dyDescent="0.25">
      <c r="A1" s="8" t="s">
        <v>16</v>
      </c>
    </row>
    <row r="2" spans="1:11" ht="6" customHeight="1" x14ac:dyDescent="0.2"/>
    <row r="3" spans="1:11" ht="14.25" x14ac:dyDescent="0.2">
      <c r="A3" s="4"/>
      <c r="B3" s="10"/>
      <c r="C3" s="13"/>
      <c r="D3" s="5" t="s">
        <v>83</v>
      </c>
      <c r="E3" s="5"/>
      <c r="F3" s="5"/>
      <c r="G3" s="5"/>
      <c r="H3" s="38" t="s">
        <v>13</v>
      </c>
      <c r="I3" s="38"/>
      <c r="J3" s="38" t="s">
        <v>15</v>
      </c>
      <c r="K3" s="38"/>
    </row>
    <row r="4" spans="1:11" ht="14.25" x14ac:dyDescent="0.2">
      <c r="A4" s="6" t="s">
        <v>0</v>
      </c>
      <c r="B4" s="11" t="s">
        <v>1</v>
      </c>
      <c r="C4" s="7" t="s">
        <v>12</v>
      </c>
      <c r="D4" s="7" t="s">
        <v>2</v>
      </c>
      <c r="E4" s="7" t="s">
        <v>3</v>
      </c>
      <c r="F4" s="7" t="s">
        <v>4</v>
      </c>
      <c r="G4" s="7" t="s">
        <v>10</v>
      </c>
      <c r="H4" s="7" t="s">
        <v>2</v>
      </c>
      <c r="I4" s="7" t="s">
        <v>4</v>
      </c>
      <c r="J4" s="27" t="s">
        <v>2</v>
      </c>
      <c r="K4" s="27" t="s">
        <v>4</v>
      </c>
    </row>
    <row r="5" spans="1:11" x14ac:dyDescent="0.2">
      <c r="D5" s="3" t="s">
        <v>5</v>
      </c>
      <c r="E5" s="3" t="s">
        <v>85</v>
      </c>
      <c r="F5" s="3" t="s">
        <v>6</v>
      </c>
      <c r="G5" s="3" t="s">
        <v>11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6" customHeight="1" x14ac:dyDescent="0.2">
      <c r="D6" s="3"/>
      <c r="E6" s="3"/>
      <c r="F6" s="3"/>
      <c r="G6" s="3"/>
      <c r="H6" s="3"/>
      <c r="I6" s="3"/>
      <c r="J6" s="3"/>
      <c r="K6" s="3"/>
    </row>
    <row r="7" spans="1:11" x14ac:dyDescent="0.2">
      <c r="A7" s="14" t="s">
        <v>17</v>
      </c>
      <c r="B7" s="24">
        <v>503</v>
      </c>
      <c r="C7" s="15" t="s">
        <v>19</v>
      </c>
      <c r="D7" s="31" t="s">
        <v>18</v>
      </c>
      <c r="E7" s="17" t="s">
        <v>18</v>
      </c>
      <c r="F7" s="16" t="s">
        <v>18</v>
      </c>
      <c r="G7" s="17">
        <v>37</v>
      </c>
      <c r="H7" s="33" t="s">
        <v>18</v>
      </c>
      <c r="I7" s="33" t="s">
        <v>18</v>
      </c>
      <c r="J7" s="31">
        <v>106.85</v>
      </c>
      <c r="K7" s="16">
        <v>61.57</v>
      </c>
    </row>
    <row r="8" spans="1:11" x14ac:dyDescent="0.2">
      <c r="A8" s="14" t="s">
        <v>17</v>
      </c>
      <c r="B8" s="24">
        <v>505</v>
      </c>
      <c r="C8" s="15" t="s">
        <v>19</v>
      </c>
      <c r="D8" s="31">
        <v>113.03</v>
      </c>
      <c r="E8" s="17">
        <f>_xlfn.RANK.EQ(D8,$D$6:$D$69,0)</f>
        <v>20</v>
      </c>
      <c r="F8" s="16">
        <v>63.2</v>
      </c>
      <c r="G8" s="17">
        <v>37</v>
      </c>
      <c r="H8" s="33">
        <v>119.53</v>
      </c>
      <c r="I8" s="33">
        <v>62.93</v>
      </c>
      <c r="J8" s="31">
        <v>106.53</v>
      </c>
      <c r="K8" s="16">
        <v>63.47</v>
      </c>
    </row>
    <row r="9" spans="1:11" x14ac:dyDescent="0.2">
      <c r="A9" s="14" t="s">
        <v>17</v>
      </c>
      <c r="B9" s="24">
        <v>511</v>
      </c>
      <c r="C9" s="15" t="s">
        <v>19</v>
      </c>
      <c r="D9" s="31">
        <v>108.66</v>
      </c>
      <c r="E9" s="17">
        <f>_xlfn.RANK.EQ(D9,$D$6:$D$69,0)</f>
        <v>31</v>
      </c>
      <c r="F9" s="16">
        <v>59.87</v>
      </c>
      <c r="G9" s="17">
        <v>37</v>
      </c>
      <c r="H9" s="33">
        <v>111.53</v>
      </c>
      <c r="I9" s="33">
        <v>60.1</v>
      </c>
      <c r="J9" s="31">
        <v>105.78</v>
      </c>
      <c r="K9" s="16">
        <v>59.63</v>
      </c>
    </row>
    <row r="10" spans="1:11" x14ac:dyDescent="0.2">
      <c r="A10" s="14" t="s">
        <v>17</v>
      </c>
      <c r="B10" s="24">
        <v>513</v>
      </c>
      <c r="C10" s="15" t="s">
        <v>19</v>
      </c>
      <c r="D10" s="31">
        <v>111.01</v>
      </c>
      <c r="E10" s="17">
        <f>_xlfn.RANK.EQ(D10,$D$6:$D$69,0)</f>
        <v>25</v>
      </c>
      <c r="F10" s="16">
        <v>62.39</v>
      </c>
      <c r="G10" s="17">
        <v>37</v>
      </c>
      <c r="H10" s="33">
        <v>115</v>
      </c>
      <c r="I10" s="33">
        <v>62.2</v>
      </c>
      <c r="J10" s="31">
        <v>107.01</v>
      </c>
      <c r="K10" s="16">
        <v>62.57</v>
      </c>
    </row>
    <row r="11" spans="1:11" s="22" customFormat="1" x14ac:dyDescent="0.2">
      <c r="A11" s="22" t="s">
        <v>17</v>
      </c>
      <c r="B11" s="25">
        <v>514</v>
      </c>
      <c r="C11" s="19" t="s">
        <v>19</v>
      </c>
      <c r="D11" s="32">
        <v>119.62</v>
      </c>
      <c r="E11" s="21">
        <f>_xlfn.RANK.EQ(D11,$D$6:$D$69,0)</f>
        <v>3</v>
      </c>
      <c r="F11" s="20">
        <v>59.97</v>
      </c>
      <c r="G11" s="21">
        <v>37</v>
      </c>
      <c r="H11" s="34">
        <v>122.84</v>
      </c>
      <c r="I11" s="34">
        <v>59.73</v>
      </c>
      <c r="J11" s="32">
        <v>116.39</v>
      </c>
      <c r="K11" s="20">
        <v>60.2</v>
      </c>
    </row>
    <row r="12" spans="1:11" x14ac:dyDescent="0.2">
      <c r="A12" s="22" t="s">
        <v>17</v>
      </c>
      <c r="B12" s="25">
        <v>516</v>
      </c>
      <c r="C12" s="19" t="s">
        <v>19</v>
      </c>
      <c r="D12" s="32">
        <v>107.01</v>
      </c>
      <c r="E12" s="21">
        <f>_xlfn.RANK.EQ(D12,$D$6:$D$69,0)</f>
        <v>36</v>
      </c>
      <c r="F12" s="20">
        <v>60.97</v>
      </c>
      <c r="G12" s="21">
        <v>36</v>
      </c>
      <c r="H12" s="34">
        <v>100.97</v>
      </c>
      <c r="I12" s="34">
        <v>61.17</v>
      </c>
      <c r="J12" s="32">
        <v>113.04</v>
      </c>
      <c r="K12" s="20">
        <v>60.77</v>
      </c>
    </row>
    <row r="13" spans="1:11" x14ac:dyDescent="0.2">
      <c r="A13" s="22" t="s">
        <v>17</v>
      </c>
      <c r="B13" s="25">
        <v>525</v>
      </c>
      <c r="C13" s="19" t="s">
        <v>19</v>
      </c>
      <c r="D13" s="32">
        <v>117.89</v>
      </c>
      <c r="E13" s="21">
        <f>_xlfn.RANK.EQ(D13,$D$6:$D$69,0)</f>
        <v>8</v>
      </c>
      <c r="F13" s="20">
        <v>61.17</v>
      </c>
      <c r="G13" s="21">
        <v>35</v>
      </c>
      <c r="H13" s="34">
        <v>114.38</v>
      </c>
      <c r="I13" s="34">
        <v>61.33</v>
      </c>
      <c r="J13" s="32">
        <v>121.4</v>
      </c>
      <c r="K13" s="20">
        <v>61</v>
      </c>
    </row>
    <row r="14" spans="1:11" x14ac:dyDescent="0.2">
      <c r="A14" s="22" t="s">
        <v>17</v>
      </c>
      <c r="B14" s="25" t="s">
        <v>20</v>
      </c>
      <c r="C14" s="19" t="s">
        <v>19</v>
      </c>
      <c r="D14" s="32">
        <v>111.89</v>
      </c>
      <c r="E14" s="21">
        <f>_xlfn.RANK.EQ(D14,$D$6:$D$69,0)</f>
        <v>23</v>
      </c>
      <c r="F14" s="20">
        <v>61.2</v>
      </c>
      <c r="G14" s="21">
        <v>37</v>
      </c>
      <c r="H14" s="34">
        <v>107.46</v>
      </c>
      <c r="I14" s="34">
        <v>61.13</v>
      </c>
      <c r="J14" s="32">
        <v>116.31</v>
      </c>
      <c r="K14" s="20">
        <v>61.27</v>
      </c>
    </row>
    <row r="15" spans="1:11" s="22" customFormat="1" x14ac:dyDescent="0.2">
      <c r="A15" s="14" t="s">
        <v>17</v>
      </c>
      <c r="B15" s="24" t="s">
        <v>21</v>
      </c>
      <c r="C15" s="15" t="s">
        <v>19</v>
      </c>
      <c r="D15" s="31">
        <v>110.44</v>
      </c>
      <c r="E15" s="17">
        <f>_xlfn.RANK.EQ(D15,$D$6:$D$69,0)</f>
        <v>28</v>
      </c>
      <c r="F15" s="16">
        <v>62.02</v>
      </c>
      <c r="G15" s="17">
        <v>36</v>
      </c>
      <c r="H15" s="33">
        <v>109.63</v>
      </c>
      <c r="I15" s="33">
        <v>61.83</v>
      </c>
      <c r="J15" s="31">
        <v>111.24</v>
      </c>
      <c r="K15" s="16">
        <v>62.2</v>
      </c>
    </row>
    <row r="16" spans="1:11" x14ac:dyDescent="0.2">
      <c r="A16" s="14" t="s">
        <v>22</v>
      </c>
      <c r="B16" s="24" t="s">
        <v>23</v>
      </c>
      <c r="C16" s="15" t="s">
        <v>19</v>
      </c>
      <c r="D16" s="31">
        <v>112.63</v>
      </c>
      <c r="E16" s="17">
        <f>_xlfn.RANK.EQ(D16,$D$6:$D$69,0)</f>
        <v>22</v>
      </c>
      <c r="F16" s="16">
        <v>60.02</v>
      </c>
      <c r="G16" s="17">
        <v>37</v>
      </c>
      <c r="H16" s="33">
        <v>113.2</v>
      </c>
      <c r="I16" s="33">
        <v>60.17</v>
      </c>
      <c r="J16" s="31">
        <v>112.05</v>
      </c>
      <c r="K16" s="16">
        <v>59.87</v>
      </c>
    </row>
    <row r="17" spans="1:11" x14ac:dyDescent="0.2">
      <c r="A17" s="14" t="s">
        <v>22</v>
      </c>
      <c r="B17" s="24" t="s">
        <v>24</v>
      </c>
      <c r="C17" s="15" t="s">
        <v>19</v>
      </c>
      <c r="D17" s="31">
        <v>119.35</v>
      </c>
      <c r="E17" s="17">
        <f>_xlfn.RANK.EQ(D17,$D$6:$D$69,0)</f>
        <v>5</v>
      </c>
      <c r="F17" s="16">
        <v>61.2</v>
      </c>
      <c r="G17" s="17">
        <v>36</v>
      </c>
      <c r="H17" s="33">
        <v>119.93</v>
      </c>
      <c r="I17" s="33">
        <v>60.9</v>
      </c>
      <c r="J17" s="31">
        <v>118.77</v>
      </c>
      <c r="K17" s="16">
        <v>61.5</v>
      </c>
    </row>
    <row r="18" spans="1:11" x14ac:dyDescent="0.2">
      <c r="A18" s="14" t="s">
        <v>22</v>
      </c>
      <c r="B18" s="24" t="s">
        <v>25</v>
      </c>
      <c r="C18" s="15" t="s">
        <v>19</v>
      </c>
      <c r="D18" s="31">
        <v>105.07</v>
      </c>
      <c r="E18" s="17">
        <f>_xlfn.RANK.EQ(D18,$D$6:$D$69,0)</f>
        <v>40</v>
      </c>
      <c r="F18" s="16">
        <v>61.87</v>
      </c>
      <c r="G18" s="17">
        <v>37</v>
      </c>
      <c r="H18" s="33">
        <v>105.91</v>
      </c>
      <c r="I18" s="33">
        <v>62</v>
      </c>
      <c r="J18" s="31">
        <v>104.23</v>
      </c>
      <c r="K18" s="16">
        <v>61.73</v>
      </c>
    </row>
    <row r="19" spans="1:11" x14ac:dyDescent="0.2">
      <c r="A19" s="22" t="s">
        <v>22</v>
      </c>
      <c r="B19" s="18" t="s">
        <v>26</v>
      </c>
      <c r="C19" s="19" t="s">
        <v>19</v>
      </c>
      <c r="D19" s="32">
        <v>106.67</v>
      </c>
      <c r="E19" s="21">
        <f>_xlfn.RANK.EQ(D19,$D$6:$D$69,0)</f>
        <v>38</v>
      </c>
      <c r="F19" s="20">
        <v>60.9</v>
      </c>
      <c r="G19" s="21">
        <v>36</v>
      </c>
      <c r="H19" s="34">
        <v>102.92</v>
      </c>
      <c r="I19" s="34">
        <v>60.8</v>
      </c>
      <c r="J19" s="32">
        <v>110.42</v>
      </c>
      <c r="K19" s="20">
        <v>61</v>
      </c>
    </row>
    <row r="20" spans="1:11" x14ac:dyDescent="0.2">
      <c r="A20" s="22" t="s">
        <v>22</v>
      </c>
      <c r="B20" s="18" t="s">
        <v>27</v>
      </c>
      <c r="C20" s="19" t="s">
        <v>28</v>
      </c>
      <c r="D20" s="32">
        <v>123.03</v>
      </c>
      <c r="E20" s="21">
        <f>_xlfn.RANK.EQ(D20,$D$6:$D$69,0)</f>
        <v>1</v>
      </c>
      <c r="F20" s="20">
        <v>59.66</v>
      </c>
      <c r="G20" s="21">
        <v>35</v>
      </c>
      <c r="H20" s="34">
        <v>128.26</v>
      </c>
      <c r="I20" s="34">
        <v>59.44</v>
      </c>
      <c r="J20" s="32">
        <v>117.79</v>
      </c>
      <c r="K20" s="20">
        <v>59.87</v>
      </c>
    </row>
    <row r="21" spans="1:11" x14ac:dyDescent="0.2">
      <c r="A21" s="22" t="s">
        <v>29</v>
      </c>
      <c r="B21" s="18">
        <v>9002</v>
      </c>
      <c r="C21" s="19" t="s">
        <v>19</v>
      </c>
      <c r="D21" s="32">
        <v>109.69</v>
      </c>
      <c r="E21" s="21">
        <f>_xlfn.RANK.EQ(D21,$D$6:$D$69,0)</f>
        <v>29</v>
      </c>
      <c r="F21" s="20">
        <v>60.65</v>
      </c>
      <c r="G21" s="21">
        <v>36</v>
      </c>
      <c r="H21" s="34">
        <v>108.09</v>
      </c>
      <c r="I21" s="34">
        <v>60.6</v>
      </c>
      <c r="J21" s="32">
        <v>111.29</v>
      </c>
      <c r="K21" s="20">
        <v>60.7</v>
      </c>
    </row>
    <row r="22" spans="1:11" x14ac:dyDescent="0.2">
      <c r="A22" s="22" t="s">
        <v>29</v>
      </c>
      <c r="B22" s="18">
        <v>9120</v>
      </c>
      <c r="C22" s="19" t="s">
        <v>19</v>
      </c>
      <c r="D22" s="32">
        <v>113.09</v>
      </c>
      <c r="E22" s="21">
        <f>_xlfn.RANK.EQ(D22,$D$6:$D$69,0)</f>
        <v>19</v>
      </c>
      <c r="F22" s="20">
        <v>62.22</v>
      </c>
      <c r="G22" s="21">
        <v>36</v>
      </c>
      <c r="H22" s="34">
        <v>112.95</v>
      </c>
      <c r="I22" s="34">
        <v>62.6</v>
      </c>
      <c r="J22" s="32">
        <v>113.22</v>
      </c>
      <c r="K22" s="20">
        <v>61.83</v>
      </c>
    </row>
    <row r="23" spans="1:11" x14ac:dyDescent="0.2">
      <c r="A23" s="14" t="s">
        <v>29</v>
      </c>
      <c r="B23" s="24">
        <v>9151</v>
      </c>
      <c r="C23" s="15" t="s">
        <v>19</v>
      </c>
      <c r="D23" s="31">
        <v>116.14</v>
      </c>
      <c r="E23" s="17">
        <f>_xlfn.RANK.EQ(D23,$D$6:$D$69,0)</f>
        <v>12</v>
      </c>
      <c r="F23" s="16">
        <v>63.13</v>
      </c>
      <c r="G23" s="17">
        <v>37</v>
      </c>
      <c r="H23" s="33">
        <v>112.77</v>
      </c>
      <c r="I23" s="33">
        <v>62.53</v>
      </c>
      <c r="J23" s="31">
        <v>119.51</v>
      </c>
      <c r="K23" s="16">
        <v>63.73</v>
      </c>
    </row>
    <row r="24" spans="1:11" x14ac:dyDescent="0.2">
      <c r="A24" s="14" t="s">
        <v>29</v>
      </c>
      <c r="B24" s="24">
        <v>9172</v>
      </c>
      <c r="C24" s="15" t="s">
        <v>19</v>
      </c>
      <c r="D24" s="31">
        <v>112.66</v>
      </c>
      <c r="E24" s="17">
        <f>_xlfn.RANK.EQ(D24,$D$6:$D$69,0)</f>
        <v>21</v>
      </c>
      <c r="F24" s="16">
        <v>60.93</v>
      </c>
      <c r="G24" s="17">
        <v>36</v>
      </c>
      <c r="H24" s="33">
        <v>106.03</v>
      </c>
      <c r="I24" s="33">
        <v>60.93</v>
      </c>
      <c r="J24" s="31">
        <v>119.29</v>
      </c>
      <c r="K24" s="16">
        <v>60.93</v>
      </c>
    </row>
    <row r="25" spans="1:11" x14ac:dyDescent="0.2">
      <c r="A25" s="14" t="s">
        <v>29</v>
      </c>
      <c r="B25" s="24">
        <v>9352</v>
      </c>
      <c r="C25" s="15" t="s">
        <v>19</v>
      </c>
      <c r="D25" s="31">
        <v>97.05</v>
      </c>
      <c r="E25" s="17">
        <f>_xlfn.RANK.EQ(D25,$D$6:$D$69,0)</f>
        <v>51</v>
      </c>
      <c r="F25" s="16">
        <v>59.75</v>
      </c>
      <c r="G25" s="17">
        <v>35</v>
      </c>
      <c r="H25" s="33">
        <v>81.66</v>
      </c>
      <c r="I25" s="33">
        <v>59.1</v>
      </c>
      <c r="J25" s="31">
        <v>112.44</v>
      </c>
      <c r="K25" s="16">
        <v>60.4</v>
      </c>
    </row>
    <row r="26" spans="1:11" x14ac:dyDescent="0.2">
      <c r="A26" s="14" t="s">
        <v>29</v>
      </c>
      <c r="B26" s="24" t="s">
        <v>30</v>
      </c>
      <c r="C26" s="15" t="s">
        <v>19</v>
      </c>
      <c r="D26" s="31">
        <v>111.37</v>
      </c>
      <c r="E26" s="17">
        <f>_xlfn.RANK.EQ(D26,$D$6:$D$69,0)</f>
        <v>24</v>
      </c>
      <c r="F26" s="16">
        <v>61.35</v>
      </c>
      <c r="G26" s="17">
        <v>36</v>
      </c>
      <c r="H26" s="33">
        <v>107.38</v>
      </c>
      <c r="I26" s="33">
        <v>60.77</v>
      </c>
      <c r="J26" s="31">
        <v>115.36</v>
      </c>
      <c r="K26" s="16">
        <v>61.93</v>
      </c>
    </row>
    <row r="27" spans="1:11" x14ac:dyDescent="0.2">
      <c r="A27" s="22" t="s">
        <v>29</v>
      </c>
      <c r="B27" s="18" t="s">
        <v>31</v>
      </c>
      <c r="C27" s="19" t="s">
        <v>19</v>
      </c>
      <c r="D27" s="32">
        <v>118.42</v>
      </c>
      <c r="E27" s="21">
        <f>_xlfn.RANK.EQ(D27,$D$6:$D$69,0)</f>
        <v>6</v>
      </c>
      <c r="F27" s="20">
        <v>61.74</v>
      </c>
      <c r="G27" s="21">
        <v>39</v>
      </c>
      <c r="H27" s="34">
        <v>116.52</v>
      </c>
      <c r="I27" s="34">
        <v>61.5</v>
      </c>
      <c r="J27" s="32">
        <v>120.31</v>
      </c>
      <c r="K27" s="20">
        <v>61.97</v>
      </c>
    </row>
    <row r="28" spans="1:11" x14ac:dyDescent="0.2">
      <c r="A28" s="22" t="s">
        <v>29</v>
      </c>
      <c r="B28" s="25" t="s">
        <v>32</v>
      </c>
      <c r="C28" s="19" t="s">
        <v>19</v>
      </c>
      <c r="D28" s="32">
        <v>116.44</v>
      </c>
      <c r="E28" s="21">
        <f>_xlfn.RANK.EQ(D28,$D$6:$D$69,0)</f>
        <v>11</v>
      </c>
      <c r="F28" s="20">
        <v>59.99</v>
      </c>
      <c r="G28" s="21">
        <v>37</v>
      </c>
      <c r="H28" s="34">
        <v>119.43</v>
      </c>
      <c r="I28" s="34">
        <v>60</v>
      </c>
      <c r="J28" s="32">
        <v>113.44</v>
      </c>
      <c r="K28" s="20">
        <v>59.97</v>
      </c>
    </row>
    <row r="29" spans="1:11" x14ac:dyDescent="0.2">
      <c r="A29" s="22" t="s">
        <v>29</v>
      </c>
      <c r="B29" s="25" t="s">
        <v>33</v>
      </c>
      <c r="C29" s="19" t="s">
        <v>19</v>
      </c>
      <c r="D29" s="32">
        <v>120.64</v>
      </c>
      <c r="E29" s="21">
        <f>_xlfn.RANK.EQ(D29,$D$6:$D$69,0)</f>
        <v>2</v>
      </c>
      <c r="F29" s="20">
        <v>61.4</v>
      </c>
      <c r="G29" s="21">
        <v>37</v>
      </c>
      <c r="H29" s="34">
        <v>115.7</v>
      </c>
      <c r="I29" s="34">
        <v>61.47</v>
      </c>
      <c r="J29" s="32">
        <v>125.58</v>
      </c>
      <c r="K29" s="20">
        <v>61.33</v>
      </c>
    </row>
    <row r="30" spans="1:11" x14ac:dyDescent="0.2">
      <c r="A30" s="22" t="s">
        <v>34</v>
      </c>
      <c r="B30" s="25" t="s">
        <v>35</v>
      </c>
      <c r="C30" s="19" t="s">
        <v>19</v>
      </c>
      <c r="D30" s="32">
        <v>110.63</v>
      </c>
      <c r="E30" s="21">
        <f>_xlfn.RANK.EQ(D30,$D$6:$D$69,0)</f>
        <v>26</v>
      </c>
      <c r="F30" s="20">
        <v>61.27</v>
      </c>
      <c r="G30" s="21">
        <v>37</v>
      </c>
      <c r="H30" s="34">
        <v>111.42</v>
      </c>
      <c r="I30" s="34">
        <v>61.07</v>
      </c>
      <c r="J30" s="32">
        <v>109.84</v>
      </c>
      <c r="K30" s="20">
        <v>61.47</v>
      </c>
    </row>
    <row r="31" spans="1:11" x14ac:dyDescent="0.2">
      <c r="A31" s="14" t="s">
        <v>34</v>
      </c>
      <c r="B31" s="24" t="s">
        <v>36</v>
      </c>
      <c r="C31" s="15" t="s">
        <v>28</v>
      </c>
      <c r="D31" s="31">
        <v>113.56</v>
      </c>
      <c r="E31" s="17">
        <f>_xlfn.RANK.EQ(D31,$D$6:$D$69,0)</f>
        <v>17</v>
      </c>
      <c r="F31" s="16">
        <v>62.99</v>
      </c>
      <c r="G31" s="17">
        <v>37</v>
      </c>
      <c r="H31" s="33">
        <v>116.91</v>
      </c>
      <c r="I31" s="33">
        <v>62.37</v>
      </c>
      <c r="J31" s="31">
        <v>110.2</v>
      </c>
      <c r="K31" s="16">
        <v>63.6</v>
      </c>
    </row>
    <row r="32" spans="1:11" x14ac:dyDescent="0.2">
      <c r="A32" s="14" t="s">
        <v>34</v>
      </c>
      <c r="B32" s="24" t="s">
        <v>37</v>
      </c>
      <c r="C32" s="15" t="s">
        <v>19</v>
      </c>
      <c r="D32" s="31">
        <v>106.71</v>
      </c>
      <c r="E32" s="17">
        <f>_xlfn.RANK.EQ(D32,$D$6:$D$69,0)</f>
        <v>37</v>
      </c>
      <c r="F32" s="16">
        <v>60.9</v>
      </c>
      <c r="G32" s="17">
        <v>35</v>
      </c>
      <c r="H32" s="33">
        <v>100.82</v>
      </c>
      <c r="I32" s="33">
        <v>60.57</v>
      </c>
      <c r="J32" s="31">
        <v>112.59</v>
      </c>
      <c r="K32" s="16">
        <v>61.23</v>
      </c>
    </row>
    <row r="33" spans="1:11" x14ac:dyDescent="0.2">
      <c r="A33" s="14" t="s">
        <v>34</v>
      </c>
      <c r="B33" s="24" t="s">
        <v>38</v>
      </c>
      <c r="C33" s="15" t="s">
        <v>19</v>
      </c>
      <c r="D33" s="31">
        <v>108.91</v>
      </c>
      <c r="E33" s="17">
        <f>_xlfn.RANK.EQ(D33,$D$6:$D$69,0)</f>
        <v>30</v>
      </c>
      <c r="F33" s="16">
        <v>61.82</v>
      </c>
      <c r="G33" s="17">
        <v>38</v>
      </c>
      <c r="H33" s="33">
        <v>107.24</v>
      </c>
      <c r="I33" s="33">
        <v>61.8</v>
      </c>
      <c r="J33" s="31">
        <v>110.57</v>
      </c>
      <c r="K33" s="16">
        <v>61.83</v>
      </c>
    </row>
    <row r="34" spans="1:11" x14ac:dyDescent="0.2">
      <c r="A34" s="14" t="s">
        <v>34</v>
      </c>
      <c r="B34" s="24" t="s">
        <v>39</v>
      </c>
      <c r="C34" s="15" t="s">
        <v>19</v>
      </c>
      <c r="D34" s="31" t="s">
        <v>18</v>
      </c>
      <c r="E34" s="17" t="s">
        <v>18</v>
      </c>
      <c r="F34" s="16" t="s">
        <v>18</v>
      </c>
      <c r="G34" s="17">
        <v>38</v>
      </c>
      <c r="H34" s="33" t="s">
        <v>18</v>
      </c>
      <c r="I34" s="33" t="s">
        <v>18</v>
      </c>
      <c r="J34" s="31">
        <v>110.48</v>
      </c>
      <c r="K34" s="16">
        <v>61.47</v>
      </c>
    </row>
    <row r="35" spans="1:11" x14ac:dyDescent="0.2">
      <c r="A35" s="22" t="s">
        <v>34</v>
      </c>
      <c r="B35" s="28" t="s">
        <v>40</v>
      </c>
      <c r="C35" s="19" t="s">
        <v>19</v>
      </c>
      <c r="D35" s="32">
        <v>116.67</v>
      </c>
      <c r="E35" s="21">
        <f>_xlfn.RANK.EQ(D35,$D$6:$D$69,0)</f>
        <v>10</v>
      </c>
      <c r="F35" s="20">
        <v>60.85</v>
      </c>
      <c r="G35" s="21">
        <v>39</v>
      </c>
      <c r="H35" s="34">
        <v>113.04</v>
      </c>
      <c r="I35" s="34">
        <v>61.13</v>
      </c>
      <c r="J35" s="32">
        <v>120.29</v>
      </c>
      <c r="K35" s="20">
        <v>60.57</v>
      </c>
    </row>
    <row r="36" spans="1:11" x14ac:dyDescent="0.2">
      <c r="A36" s="22" t="s">
        <v>34</v>
      </c>
      <c r="B36" s="28" t="s">
        <v>41</v>
      </c>
      <c r="C36" s="19" t="s">
        <v>19</v>
      </c>
      <c r="D36" s="32">
        <v>104.32</v>
      </c>
      <c r="E36" s="21">
        <f>_xlfn.RANK.EQ(D36,$D$6:$D$69,0)</f>
        <v>41</v>
      </c>
      <c r="F36" s="20">
        <v>60.74</v>
      </c>
      <c r="G36" s="21">
        <v>37</v>
      </c>
      <c r="H36" s="34">
        <v>97.68</v>
      </c>
      <c r="I36" s="34">
        <v>60.8</v>
      </c>
      <c r="J36" s="32">
        <v>110.95</v>
      </c>
      <c r="K36" s="20">
        <v>60.67</v>
      </c>
    </row>
    <row r="37" spans="1:11" x14ac:dyDescent="0.2">
      <c r="A37" s="22" t="s">
        <v>34</v>
      </c>
      <c r="B37" s="28" t="s">
        <v>42</v>
      </c>
      <c r="C37" s="19" t="s">
        <v>19</v>
      </c>
      <c r="D37" s="32">
        <v>107.31</v>
      </c>
      <c r="E37" s="21">
        <f>_xlfn.RANK.EQ(D37,$D$6:$D$69,0)</f>
        <v>35</v>
      </c>
      <c r="F37" s="20">
        <v>60.3</v>
      </c>
      <c r="G37" s="21">
        <v>36</v>
      </c>
      <c r="H37" s="34">
        <v>103.52</v>
      </c>
      <c r="I37" s="34">
        <v>60.33</v>
      </c>
      <c r="J37" s="32">
        <v>111.09</v>
      </c>
      <c r="K37" s="20">
        <v>60.27</v>
      </c>
    </row>
    <row r="38" spans="1:11" x14ac:dyDescent="0.2">
      <c r="A38" s="22" t="s">
        <v>34</v>
      </c>
      <c r="B38" s="25" t="s">
        <v>43</v>
      </c>
      <c r="C38" s="19" t="s">
        <v>19</v>
      </c>
      <c r="D38" s="32">
        <v>118.33</v>
      </c>
      <c r="E38" s="21">
        <f>_xlfn.RANK.EQ(D38,$D$6:$D$69,0)</f>
        <v>7</v>
      </c>
      <c r="F38" s="20">
        <v>61.83</v>
      </c>
      <c r="G38" s="21">
        <v>39</v>
      </c>
      <c r="H38" s="34">
        <v>117.85</v>
      </c>
      <c r="I38" s="34">
        <v>61.63</v>
      </c>
      <c r="J38" s="32">
        <v>118.81</v>
      </c>
      <c r="K38" s="20">
        <v>62.03</v>
      </c>
    </row>
    <row r="39" spans="1:11" x14ac:dyDescent="0.2">
      <c r="A39" s="14" t="s">
        <v>44</v>
      </c>
      <c r="B39" s="24" t="s">
        <v>45</v>
      </c>
      <c r="C39" s="15" t="s">
        <v>28</v>
      </c>
      <c r="D39" s="31">
        <v>96.62</v>
      </c>
      <c r="E39" s="17">
        <f>_xlfn.RANK.EQ(D39,$D$6:$D$69,0)</f>
        <v>52</v>
      </c>
      <c r="F39" s="16">
        <v>60.5</v>
      </c>
      <c r="G39" s="17">
        <v>33</v>
      </c>
      <c r="H39" s="33">
        <v>92.47</v>
      </c>
      <c r="I39" s="33">
        <v>60.13</v>
      </c>
      <c r="J39" s="31">
        <v>100.77</v>
      </c>
      <c r="K39" s="16">
        <v>60.87</v>
      </c>
    </row>
    <row r="40" spans="1:11" x14ac:dyDescent="0.2">
      <c r="A40" s="14" t="s">
        <v>44</v>
      </c>
      <c r="B40" s="35" t="s">
        <v>86</v>
      </c>
      <c r="C40" s="15" t="s">
        <v>28</v>
      </c>
      <c r="D40" s="31">
        <v>93.03</v>
      </c>
      <c r="E40" s="17">
        <f>_xlfn.RANK.EQ(D40,$D$6:$D$69,0)</f>
        <v>54</v>
      </c>
      <c r="F40" s="16">
        <v>63.73</v>
      </c>
      <c r="G40" s="17">
        <v>34</v>
      </c>
      <c r="H40" s="33">
        <v>89.98</v>
      </c>
      <c r="I40" s="33">
        <v>62.83</v>
      </c>
      <c r="J40" s="31">
        <v>96.08</v>
      </c>
      <c r="K40" s="16">
        <v>64.63</v>
      </c>
    </row>
    <row r="41" spans="1:11" x14ac:dyDescent="0.2">
      <c r="A41" s="14" t="s">
        <v>44</v>
      </c>
      <c r="B41" s="24" t="s">
        <v>46</v>
      </c>
      <c r="C41" s="15" t="s">
        <v>28</v>
      </c>
      <c r="D41" s="31">
        <v>97.84</v>
      </c>
      <c r="E41" s="17">
        <f>_xlfn.RANK.EQ(D41,$D$6:$D$69,0)</f>
        <v>47</v>
      </c>
      <c r="F41" s="16">
        <v>60.55</v>
      </c>
      <c r="G41" s="17">
        <v>36</v>
      </c>
      <c r="H41" s="33">
        <v>85.19</v>
      </c>
      <c r="I41" s="33">
        <v>58.8</v>
      </c>
      <c r="J41" s="31">
        <v>110.49</v>
      </c>
      <c r="K41" s="16">
        <v>62.3</v>
      </c>
    </row>
    <row r="42" spans="1:11" x14ac:dyDescent="0.2">
      <c r="A42" s="14" t="s">
        <v>44</v>
      </c>
      <c r="B42" s="24" t="s">
        <v>47</v>
      </c>
      <c r="C42" s="15" t="s">
        <v>28</v>
      </c>
      <c r="D42" s="31">
        <v>93.99</v>
      </c>
      <c r="E42" s="17">
        <f>_xlfn.RANK.EQ(D42,$D$6:$D$69,0)</f>
        <v>53</v>
      </c>
      <c r="F42" s="16">
        <v>60.5</v>
      </c>
      <c r="G42" s="17">
        <v>36</v>
      </c>
      <c r="H42" s="33">
        <v>94.26</v>
      </c>
      <c r="I42" s="33">
        <v>59.17</v>
      </c>
      <c r="J42" s="31">
        <v>93.71</v>
      </c>
      <c r="K42" s="16">
        <v>61.83</v>
      </c>
    </row>
    <row r="43" spans="1:11" x14ac:dyDescent="0.2">
      <c r="A43" s="22" t="s">
        <v>44</v>
      </c>
      <c r="B43" s="18" t="s">
        <v>48</v>
      </c>
      <c r="C43" s="19" t="s">
        <v>28</v>
      </c>
      <c r="D43" s="32">
        <v>113.17</v>
      </c>
      <c r="E43" s="21">
        <f>_xlfn.RANK.EQ(D43,$D$6:$D$69,0)</f>
        <v>18</v>
      </c>
      <c r="F43" s="20">
        <v>58.62</v>
      </c>
      <c r="G43" s="21">
        <v>37</v>
      </c>
      <c r="H43" s="34">
        <v>113.43</v>
      </c>
      <c r="I43" s="34">
        <v>58.57</v>
      </c>
      <c r="J43" s="32">
        <v>112.9</v>
      </c>
      <c r="K43" s="20">
        <v>58.67</v>
      </c>
    </row>
    <row r="44" spans="1:11" x14ac:dyDescent="0.2">
      <c r="A44" s="22" t="s">
        <v>44</v>
      </c>
      <c r="B44" s="18" t="s">
        <v>49</v>
      </c>
      <c r="C44" s="19" t="s">
        <v>19</v>
      </c>
      <c r="D44" s="32" t="s">
        <v>18</v>
      </c>
      <c r="E44" s="21" t="s">
        <v>18</v>
      </c>
      <c r="F44" s="20" t="s">
        <v>18</v>
      </c>
      <c r="G44" s="21">
        <v>34</v>
      </c>
      <c r="H44" s="34" t="s">
        <v>18</v>
      </c>
      <c r="I44" s="34" t="s">
        <v>18</v>
      </c>
      <c r="J44" s="32">
        <v>113.8</v>
      </c>
      <c r="K44" s="20">
        <v>59.93</v>
      </c>
    </row>
    <row r="45" spans="1:11" x14ac:dyDescent="0.2">
      <c r="A45" s="22" t="s">
        <v>44</v>
      </c>
      <c r="B45" s="25" t="s">
        <v>50</v>
      </c>
      <c r="C45" s="19" t="s">
        <v>28</v>
      </c>
      <c r="D45" s="32">
        <v>97.43</v>
      </c>
      <c r="E45" s="21">
        <f>_xlfn.RANK.EQ(D45,$D$6:$D$69,0)</f>
        <v>49</v>
      </c>
      <c r="F45" s="20">
        <v>61.17</v>
      </c>
      <c r="G45" s="21">
        <v>37</v>
      </c>
      <c r="H45" s="34">
        <v>92.63</v>
      </c>
      <c r="I45" s="34">
        <v>60.5</v>
      </c>
      <c r="J45" s="32">
        <v>102.22</v>
      </c>
      <c r="K45" s="20">
        <v>61.83</v>
      </c>
    </row>
    <row r="46" spans="1:11" x14ac:dyDescent="0.2">
      <c r="A46" s="22" t="s">
        <v>44</v>
      </c>
      <c r="B46" s="18" t="s">
        <v>51</v>
      </c>
      <c r="C46" s="19" t="s">
        <v>19</v>
      </c>
      <c r="D46" s="32" t="s">
        <v>18</v>
      </c>
      <c r="E46" s="21" t="s">
        <v>18</v>
      </c>
      <c r="F46" s="20" t="s">
        <v>18</v>
      </c>
      <c r="G46" s="21">
        <v>39</v>
      </c>
      <c r="H46" s="34" t="s">
        <v>18</v>
      </c>
      <c r="I46" s="34" t="s">
        <v>18</v>
      </c>
      <c r="J46" s="32">
        <v>105.4</v>
      </c>
      <c r="K46" s="20">
        <v>62.63</v>
      </c>
    </row>
    <row r="47" spans="1:11" x14ac:dyDescent="0.2">
      <c r="A47" s="14" t="s">
        <v>52</v>
      </c>
      <c r="B47" s="24" t="s">
        <v>53</v>
      </c>
      <c r="C47" s="15" t="s">
        <v>28</v>
      </c>
      <c r="D47" s="31">
        <v>119.59</v>
      </c>
      <c r="E47" s="17">
        <f>_xlfn.RANK.EQ(D47,$D$6:$D$69,0)</f>
        <v>4</v>
      </c>
      <c r="F47" s="16">
        <v>59.52</v>
      </c>
      <c r="G47" s="17">
        <v>34</v>
      </c>
      <c r="H47" s="33">
        <v>116.59</v>
      </c>
      <c r="I47" s="33">
        <v>60</v>
      </c>
      <c r="J47" s="31">
        <v>122.59</v>
      </c>
      <c r="K47" s="16">
        <v>59.03</v>
      </c>
    </row>
    <row r="48" spans="1:11" x14ac:dyDescent="0.2">
      <c r="A48" s="14" t="s">
        <v>52</v>
      </c>
      <c r="B48" s="24" t="s">
        <v>54</v>
      </c>
      <c r="C48" s="15" t="s">
        <v>28</v>
      </c>
      <c r="D48" s="31">
        <v>98.3</v>
      </c>
      <c r="E48" s="17">
        <f>_xlfn.RANK.EQ(D48,$D$6:$D$69,0)</f>
        <v>46</v>
      </c>
      <c r="F48" s="16">
        <v>61.22</v>
      </c>
      <c r="G48" s="17">
        <v>37</v>
      </c>
      <c r="H48" s="33">
        <v>92.36</v>
      </c>
      <c r="I48" s="33">
        <v>60.7</v>
      </c>
      <c r="J48" s="31">
        <v>104.23</v>
      </c>
      <c r="K48" s="16">
        <v>61.73</v>
      </c>
    </row>
    <row r="49" spans="1:11" x14ac:dyDescent="0.2">
      <c r="A49" s="14" t="s">
        <v>52</v>
      </c>
      <c r="B49" s="36" t="s">
        <v>55</v>
      </c>
      <c r="C49" s="15" t="s">
        <v>28</v>
      </c>
      <c r="D49" s="31">
        <v>92.56</v>
      </c>
      <c r="E49" s="17">
        <f>_xlfn.RANK.EQ(D49,$D$6:$D$69,0)</f>
        <v>55</v>
      </c>
      <c r="F49" s="16">
        <v>61.42</v>
      </c>
      <c r="G49" s="17">
        <v>35</v>
      </c>
      <c r="H49" s="33">
        <v>81.36</v>
      </c>
      <c r="I49" s="33">
        <v>60.3</v>
      </c>
      <c r="J49" s="31">
        <v>103.76</v>
      </c>
      <c r="K49" s="16">
        <v>62.53</v>
      </c>
    </row>
    <row r="50" spans="1:11" x14ac:dyDescent="0.2">
      <c r="A50" s="14" t="s">
        <v>52</v>
      </c>
      <c r="B50" s="35" t="s">
        <v>56</v>
      </c>
      <c r="C50" s="15" t="s">
        <v>28</v>
      </c>
      <c r="D50" s="31">
        <v>91.58</v>
      </c>
      <c r="E50" s="17">
        <f>_xlfn.RANK.EQ(D50,$D$6:$D$69,0)</f>
        <v>56</v>
      </c>
      <c r="F50" s="16">
        <v>60.52</v>
      </c>
      <c r="G50" s="17">
        <v>35</v>
      </c>
      <c r="H50" s="33">
        <v>91.26</v>
      </c>
      <c r="I50" s="33">
        <v>59.57</v>
      </c>
      <c r="J50" s="31">
        <v>91.89</v>
      </c>
      <c r="K50" s="16">
        <v>61.47</v>
      </c>
    </row>
    <row r="51" spans="1:11" x14ac:dyDescent="0.2">
      <c r="A51" s="22" t="s">
        <v>57</v>
      </c>
      <c r="B51" s="23" t="s">
        <v>58</v>
      </c>
      <c r="C51" s="19" t="s">
        <v>28</v>
      </c>
      <c r="D51" s="32">
        <v>101.89</v>
      </c>
      <c r="E51" s="21">
        <f>_xlfn.RANK.EQ(D51,$D$6:$D$69,0)</f>
        <v>44</v>
      </c>
      <c r="F51" s="20">
        <v>61.35</v>
      </c>
      <c r="G51" s="21">
        <v>37</v>
      </c>
      <c r="H51" s="34">
        <v>96.42</v>
      </c>
      <c r="I51" s="34">
        <v>60.6</v>
      </c>
      <c r="J51" s="32">
        <v>107.36</v>
      </c>
      <c r="K51" s="20">
        <v>62.1</v>
      </c>
    </row>
    <row r="52" spans="1:11" x14ac:dyDescent="0.2">
      <c r="A52" s="22" t="s">
        <v>57</v>
      </c>
      <c r="B52" s="25" t="s">
        <v>59</v>
      </c>
      <c r="C52" s="19" t="s">
        <v>28</v>
      </c>
      <c r="D52" s="32">
        <v>99.18</v>
      </c>
      <c r="E52" s="21">
        <f>_xlfn.RANK.EQ(D52,$D$6:$D$69,0)</f>
        <v>45</v>
      </c>
      <c r="F52" s="20">
        <v>61.45</v>
      </c>
      <c r="G52" s="21">
        <v>39</v>
      </c>
      <c r="H52" s="34">
        <v>101.57</v>
      </c>
      <c r="I52" s="34">
        <v>61.13</v>
      </c>
      <c r="J52" s="32">
        <v>96.78</v>
      </c>
      <c r="K52" s="20">
        <v>61.77</v>
      </c>
    </row>
    <row r="53" spans="1:11" x14ac:dyDescent="0.2">
      <c r="A53" s="22" t="s">
        <v>60</v>
      </c>
      <c r="B53" s="25" t="s">
        <v>61</v>
      </c>
      <c r="C53" s="19" t="s">
        <v>28</v>
      </c>
      <c r="D53" s="32">
        <v>115.82</v>
      </c>
      <c r="E53" s="21">
        <f>_xlfn.RANK.EQ(D53,$D$6:$D$69,0)</f>
        <v>15</v>
      </c>
      <c r="F53" s="20">
        <v>59.8</v>
      </c>
      <c r="G53" s="21">
        <v>34</v>
      </c>
      <c r="H53" s="34">
        <v>122.13</v>
      </c>
      <c r="I53" s="34">
        <v>59.8</v>
      </c>
      <c r="J53" s="32">
        <v>109.5</v>
      </c>
      <c r="K53" s="20">
        <v>59.8</v>
      </c>
    </row>
    <row r="54" spans="1:11" x14ac:dyDescent="0.2">
      <c r="A54" s="22" t="s">
        <v>60</v>
      </c>
      <c r="B54" s="25" t="s">
        <v>62</v>
      </c>
      <c r="C54" s="19" t="s">
        <v>28</v>
      </c>
      <c r="D54" s="32">
        <v>97.62</v>
      </c>
      <c r="E54" s="21">
        <f>_xlfn.RANK.EQ(D54,$D$6:$D$69,0)</f>
        <v>48</v>
      </c>
      <c r="F54" s="20">
        <v>60.19</v>
      </c>
      <c r="G54" s="21">
        <v>35</v>
      </c>
      <c r="H54" s="34">
        <v>86.92</v>
      </c>
      <c r="I54" s="34">
        <v>60.27</v>
      </c>
      <c r="J54" s="32">
        <v>108.32</v>
      </c>
      <c r="K54" s="20">
        <v>60.1</v>
      </c>
    </row>
    <row r="55" spans="1:11" x14ac:dyDescent="0.2">
      <c r="A55" s="14" t="s">
        <v>60</v>
      </c>
      <c r="B55" s="24" t="s">
        <v>63</v>
      </c>
      <c r="C55" s="15" t="s">
        <v>28</v>
      </c>
      <c r="D55" s="31">
        <v>110.54</v>
      </c>
      <c r="E55" s="17">
        <f>_xlfn.RANK.EQ(D55,$D$6:$D$69,0)</f>
        <v>27</v>
      </c>
      <c r="F55" s="16">
        <v>60.12</v>
      </c>
      <c r="G55" s="17">
        <v>35</v>
      </c>
      <c r="H55" s="33">
        <v>114.85</v>
      </c>
      <c r="I55" s="33">
        <v>60.17</v>
      </c>
      <c r="J55" s="31">
        <v>106.22</v>
      </c>
      <c r="K55" s="16">
        <v>60.07</v>
      </c>
    </row>
    <row r="56" spans="1:11" x14ac:dyDescent="0.2">
      <c r="A56" s="14" t="s">
        <v>60</v>
      </c>
      <c r="B56" s="24" t="s">
        <v>64</v>
      </c>
      <c r="C56" s="15" t="s">
        <v>28</v>
      </c>
      <c r="D56" s="31">
        <v>97.13</v>
      </c>
      <c r="E56" s="17">
        <f>_xlfn.RANK.EQ(D56,$D$6:$D$69,0)</f>
        <v>50</v>
      </c>
      <c r="F56" s="16">
        <v>62.19</v>
      </c>
      <c r="G56" s="17">
        <v>36</v>
      </c>
      <c r="H56" s="33">
        <v>91.75</v>
      </c>
      <c r="I56" s="33">
        <v>61.6</v>
      </c>
      <c r="J56" s="31">
        <v>102.5</v>
      </c>
      <c r="K56" s="16">
        <v>62.77</v>
      </c>
    </row>
    <row r="57" spans="1:11" x14ac:dyDescent="0.2">
      <c r="A57" s="14" t="s">
        <v>60</v>
      </c>
      <c r="B57" s="36" t="s">
        <v>65</v>
      </c>
      <c r="C57" s="15" t="s">
        <v>28</v>
      </c>
      <c r="D57" s="31">
        <v>108.26</v>
      </c>
      <c r="E57" s="17">
        <f>_xlfn.RANK.EQ(D57,$D$6:$D$69,0)</f>
        <v>32</v>
      </c>
      <c r="F57" s="16">
        <v>62.64</v>
      </c>
      <c r="G57" s="17">
        <v>35</v>
      </c>
      <c r="H57" s="33">
        <v>109.03</v>
      </c>
      <c r="I57" s="33">
        <v>62.27</v>
      </c>
      <c r="J57" s="31">
        <v>107.49</v>
      </c>
      <c r="K57" s="16">
        <v>63</v>
      </c>
    </row>
    <row r="58" spans="1:11" s="26" customFormat="1" x14ac:dyDescent="0.2">
      <c r="A58" s="14" t="s">
        <v>67</v>
      </c>
      <c r="B58" s="35" t="s">
        <v>68</v>
      </c>
      <c r="C58" s="15" t="s">
        <v>28</v>
      </c>
      <c r="D58" s="31">
        <v>113.74</v>
      </c>
      <c r="E58" s="17">
        <f>_xlfn.RANK.EQ(D58,$D$6:$D$69,0)</f>
        <v>16</v>
      </c>
      <c r="F58" s="16">
        <v>61.6</v>
      </c>
      <c r="G58" s="17">
        <v>38</v>
      </c>
      <c r="H58" s="33">
        <v>113.76</v>
      </c>
      <c r="I58" s="33">
        <v>61.47</v>
      </c>
      <c r="J58" s="31">
        <v>113.71</v>
      </c>
      <c r="K58" s="16">
        <v>61.73</v>
      </c>
    </row>
    <row r="59" spans="1:11" s="26" customFormat="1" x14ac:dyDescent="0.2">
      <c r="A59" s="22" t="s">
        <v>67</v>
      </c>
      <c r="B59" s="25" t="s">
        <v>69</v>
      </c>
      <c r="C59" s="19" t="s">
        <v>28</v>
      </c>
      <c r="D59" s="32">
        <v>117.78</v>
      </c>
      <c r="E59" s="21">
        <f>_xlfn.RANK.EQ(D59,$D$6:$D$69,0)</f>
        <v>9</v>
      </c>
      <c r="F59" s="20">
        <v>59.85</v>
      </c>
      <c r="G59" s="21">
        <v>36</v>
      </c>
      <c r="H59" s="34">
        <v>116.02</v>
      </c>
      <c r="I59" s="34">
        <v>60.2</v>
      </c>
      <c r="J59" s="32">
        <v>119.54</v>
      </c>
      <c r="K59" s="20">
        <v>59.5</v>
      </c>
    </row>
    <row r="60" spans="1:11" s="26" customFormat="1" x14ac:dyDescent="0.2">
      <c r="A60" s="22" t="s">
        <v>67</v>
      </c>
      <c r="B60" s="25" t="s">
        <v>70</v>
      </c>
      <c r="C60" s="19" t="s">
        <v>28</v>
      </c>
      <c r="D60" s="32">
        <v>106.12</v>
      </c>
      <c r="E60" s="21">
        <f>_xlfn.RANK.EQ(D60,$D$6:$D$69,0)</f>
        <v>39</v>
      </c>
      <c r="F60" s="20">
        <v>61.4</v>
      </c>
      <c r="G60" s="21">
        <v>35</v>
      </c>
      <c r="H60" s="34">
        <v>103.4</v>
      </c>
      <c r="I60" s="34">
        <v>61.37</v>
      </c>
      <c r="J60" s="32">
        <v>108.83</v>
      </c>
      <c r="K60" s="20">
        <v>61.43</v>
      </c>
    </row>
    <row r="61" spans="1:11" s="26" customFormat="1" x14ac:dyDescent="0.2">
      <c r="A61" s="22" t="s">
        <v>67</v>
      </c>
      <c r="B61" s="25" t="s">
        <v>71</v>
      </c>
      <c r="C61" s="19" t="s">
        <v>28</v>
      </c>
      <c r="D61" s="32">
        <v>116.12</v>
      </c>
      <c r="E61" s="21">
        <f>_xlfn.RANK.EQ(D61,$D$6:$D$69,0)</f>
        <v>13</v>
      </c>
      <c r="F61" s="20">
        <v>61.68</v>
      </c>
      <c r="G61" s="21">
        <v>36</v>
      </c>
      <c r="H61" s="34">
        <v>121.5</v>
      </c>
      <c r="I61" s="34">
        <v>62.19</v>
      </c>
      <c r="J61" s="32">
        <v>110.73</v>
      </c>
      <c r="K61" s="20">
        <v>61.17</v>
      </c>
    </row>
    <row r="62" spans="1:11" s="26" customFormat="1" x14ac:dyDescent="0.2">
      <c r="A62" s="22" t="s">
        <v>72</v>
      </c>
      <c r="B62" s="25" t="s">
        <v>73</v>
      </c>
      <c r="C62" s="19" t="s">
        <v>28</v>
      </c>
      <c r="D62" s="32">
        <v>90.25</v>
      </c>
      <c r="E62" s="21">
        <f>_xlfn.RANK.EQ(D62,$D$6:$D$69,0)</f>
        <v>57</v>
      </c>
      <c r="F62" s="20">
        <v>61.42</v>
      </c>
      <c r="G62" s="21">
        <v>36</v>
      </c>
      <c r="H62" s="34">
        <v>81.77</v>
      </c>
      <c r="I62" s="34">
        <v>60.2</v>
      </c>
      <c r="J62" s="32">
        <v>98.72</v>
      </c>
      <c r="K62" s="20">
        <v>62.63</v>
      </c>
    </row>
    <row r="63" spans="1:11" s="26" customFormat="1" x14ac:dyDescent="0.2">
      <c r="A63" s="14" t="s">
        <v>74</v>
      </c>
      <c r="B63" s="24">
        <v>801</v>
      </c>
      <c r="C63" s="15"/>
      <c r="D63" s="31">
        <v>116.07</v>
      </c>
      <c r="E63" s="17">
        <f>_xlfn.RANK.EQ(D63,$D$6:$D$69,0)</f>
        <v>14</v>
      </c>
      <c r="F63" s="16">
        <v>61.64</v>
      </c>
      <c r="G63" s="17">
        <v>37</v>
      </c>
      <c r="H63" s="33">
        <v>116.65</v>
      </c>
      <c r="I63" s="33">
        <v>61.5</v>
      </c>
      <c r="J63" s="31">
        <v>115.49</v>
      </c>
      <c r="K63" s="16">
        <v>61.77</v>
      </c>
    </row>
    <row r="64" spans="1:11" s="26" customFormat="1" x14ac:dyDescent="0.2">
      <c r="A64" s="14" t="s">
        <v>75</v>
      </c>
      <c r="B64" s="24" t="s">
        <v>76</v>
      </c>
      <c r="C64" s="15" t="s">
        <v>28</v>
      </c>
      <c r="D64" s="31" t="s">
        <v>18</v>
      </c>
      <c r="E64" s="17" t="s">
        <v>18</v>
      </c>
      <c r="F64" s="16" t="s">
        <v>18</v>
      </c>
      <c r="G64" s="17">
        <v>39</v>
      </c>
      <c r="H64" s="33" t="s">
        <v>18</v>
      </c>
      <c r="I64" s="33" t="s">
        <v>18</v>
      </c>
      <c r="J64" s="31">
        <v>99.86</v>
      </c>
      <c r="K64" s="16">
        <v>63.13</v>
      </c>
    </row>
    <row r="65" spans="1:11" s="26" customFormat="1" x14ac:dyDescent="0.2">
      <c r="A65" s="14" t="s">
        <v>75</v>
      </c>
      <c r="B65" s="36" t="s">
        <v>77</v>
      </c>
      <c r="C65" s="15" t="s">
        <v>66</v>
      </c>
      <c r="D65" s="31" t="s">
        <v>18</v>
      </c>
      <c r="E65" s="17" t="s">
        <v>18</v>
      </c>
      <c r="F65" s="16" t="s">
        <v>18</v>
      </c>
      <c r="G65" s="17">
        <v>35</v>
      </c>
      <c r="H65" s="33" t="s">
        <v>18</v>
      </c>
      <c r="I65" s="33" t="s">
        <v>18</v>
      </c>
      <c r="J65" s="31">
        <v>119.47</v>
      </c>
      <c r="K65" s="16">
        <v>59.03</v>
      </c>
    </row>
    <row r="66" spans="1:11" s="26" customFormat="1" x14ac:dyDescent="0.2">
      <c r="A66" s="14" t="s">
        <v>75</v>
      </c>
      <c r="B66" s="35" t="s">
        <v>78</v>
      </c>
      <c r="C66" s="15" t="s">
        <v>28</v>
      </c>
      <c r="D66" s="31">
        <v>107.55</v>
      </c>
      <c r="E66" s="17">
        <f>_xlfn.RANK.EQ(D66,$D$6:$D$69,0)</f>
        <v>34</v>
      </c>
      <c r="F66" s="16">
        <v>59.5</v>
      </c>
      <c r="G66" s="17">
        <v>38</v>
      </c>
      <c r="H66" s="33">
        <v>106.21</v>
      </c>
      <c r="I66" s="33">
        <v>59.2</v>
      </c>
      <c r="J66" s="31">
        <v>108.89</v>
      </c>
      <c r="K66" s="16">
        <v>59.8</v>
      </c>
    </row>
    <row r="67" spans="1:11" s="26" customFormat="1" x14ac:dyDescent="0.2">
      <c r="A67" s="22" t="s">
        <v>75</v>
      </c>
      <c r="B67" s="25" t="s">
        <v>79</v>
      </c>
      <c r="C67" s="19" t="s">
        <v>28</v>
      </c>
      <c r="D67" s="32">
        <v>102.01</v>
      </c>
      <c r="E67" s="21">
        <f>_xlfn.RANK.EQ(D67,$D$6:$D$69,0)</f>
        <v>43</v>
      </c>
      <c r="F67" s="20">
        <v>58.8</v>
      </c>
      <c r="G67" s="21">
        <v>38</v>
      </c>
      <c r="H67" s="34">
        <v>95.62</v>
      </c>
      <c r="I67" s="34">
        <v>57.73</v>
      </c>
      <c r="J67" s="32">
        <v>108.39</v>
      </c>
      <c r="K67" s="20">
        <v>59.87</v>
      </c>
    </row>
    <row r="68" spans="1:11" s="26" customFormat="1" x14ac:dyDescent="0.2">
      <c r="A68" s="22" t="s">
        <v>75</v>
      </c>
      <c r="B68" s="18" t="s">
        <v>80</v>
      </c>
      <c r="C68" s="19"/>
      <c r="D68" s="32">
        <v>102.86</v>
      </c>
      <c r="E68" s="21">
        <f>_xlfn.RANK.EQ(D68,$D$6:$D$69,0)</f>
        <v>42</v>
      </c>
      <c r="F68" s="20">
        <v>61.02</v>
      </c>
      <c r="G68" s="21">
        <v>38</v>
      </c>
      <c r="H68" s="34">
        <v>96.31</v>
      </c>
      <c r="I68" s="34">
        <v>60.97</v>
      </c>
      <c r="J68" s="32">
        <v>109.41</v>
      </c>
      <c r="K68" s="20">
        <v>61.07</v>
      </c>
    </row>
    <row r="69" spans="1:11" s="26" customFormat="1" x14ac:dyDescent="0.2">
      <c r="A69" s="22" t="s">
        <v>75</v>
      </c>
      <c r="B69" s="25" t="s">
        <v>81</v>
      </c>
      <c r="C69" s="19" t="s">
        <v>66</v>
      </c>
      <c r="D69" s="32">
        <v>108.16</v>
      </c>
      <c r="E69" s="21">
        <f>_xlfn.RANK.EQ(D69,$D$6:$D$69,0)</f>
        <v>33</v>
      </c>
      <c r="F69" s="20">
        <v>59.1</v>
      </c>
      <c r="G69" s="21">
        <v>34</v>
      </c>
      <c r="H69" s="34">
        <v>100.75</v>
      </c>
      <c r="I69" s="34">
        <v>59.27</v>
      </c>
      <c r="J69" s="32">
        <v>115.57</v>
      </c>
      <c r="K69" s="20">
        <v>58.93</v>
      </c>
    </row>
    <row r="70" spans="1:11" s="22" customFormat="1" x14ac:dyDescent="0.2">
      <c r="B70" s="25"/>
      <c r="C70" s="19"/>
      <c r="D70" s="32"/>
      <c r="E70" s="21"/>
      <c r="F70" s="20"/>
      <c r="G70" s="21"/>
      <c r="H70" s="30"/>
      <c r="I70" s="30"/>
      <c r="J70" s="29"/>
      <c r="K70" s="20"/>
    </row>
    <row r="71" spans="1:11" x14ac:dyDescent="0.2">
      <c r="A71" s="26"/>
      <c r="B71" s="9" t="s">
        <v>7</v>
      </c>
      <c r="D71" s="32">
        <v>106.98514</v>
      </c>
      <c r="E71" s="1"/>
      <c r="F71" s="20">
        <v>61.028860000000002</v>
      </c>
      <c r="G71" s="2">
        <v>36</v>
      </c>
      <c r="H71" s="32">
        <v>104.04133</v>
      </c>
      <c r="I71" s="32">
        <v>60.728999999999999</v>
      </c>
      <c r="J71" s="32">
        <v>109.92914</v>
      </c>
      <c r="K71" s="32">
        <v>61.328569999999999</v>
      </c>
    </row>
    <row r="72" spans="1:11" x14ac:dyDescent="0.2">
      <c r="A72" s="26"/>
      <c r="B72" s="9" t="s">
        <v>8</v>
      </c>
      <c r="D72" s="32">
        <v>11.467765589487417</v>
      </c>
      <c r="F72" s="1">
        <v>1.1579008730178957</v>
      </c>
      <c r="G72" s="20">
        <v>1.8535614075108759</v>
      </c>
      <c r="H72" s="32">
        <v>6.6479699999999999</v>
      </c>
      <c r="I72" s="32">
        <v>0.49969999999999998</v>
      </c>
      <c r="J72" s="32">
        <v>8.7006499999999996</v>
      </c>
      <c r="K72" s="32">
        <v>0.43574000000000002</v>
      </c>
    </row>
    <row r="73" spans="1:11" x14ac:dyDescent="0.2">
      <c r="A73" s="26"/>
      <c r="B73" s="9" t="s">
        <v>9</v>
      </c>
      <c r="D73" s="32">
        <v>11.135732764943526</v>
      </c>
      <c r="F73" s="1">
        <v>1.9710516814885479</v>
      </c>
      <c r="G73" s="20">
        <v>5.3489355119604038</v>
      </c>
      <c r="H73" s="32">
        <v>4.7258100000000001</v>
      </c>
      <c r="I73" s="32">
        <v>0.60855999999999999</v>
      </c>
      <c r="J73" s="32">
        <v>5.85372</v>
      </c>
      <c r="K73" s="32">
        <v>0.52549000000000001</v>
      </c>
    </row>
    <row r="74" spans="1:11" x14ac:dyDescent="0.2">
      <c r="A74" s="26"/>
      <c r="D74" s="1"/>
      <c r="E74" s="1"/>
      <c r="F74" s="1"/>
      <c r="G74" s="1"/>
    </row>
    <row r="75" spans="1:11" ht="14.25" x14ac:dyDescent="0.2">
      <c r="A75" s="39" t="s">
        <v>14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s="26" customFormat="1" ht="14.25" x14ac:dyDescent="0.2">
      <c r="A76" s="37" t="s">
        <v>84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x14ac:dyDescent="0.2">
      <c r="A77" t="s">
        <v>82</v>
      </c>
    </row>
  </sheetData>
  <sortState xmlns:xlrd2="http://schemas.microsoft.com/office/spreadsheetml/2017/richdata2" ref="A7:K69">
    <sortCondition ref="A7:A69"/>
    <sortCondition ref="B7:B69"/>
  </sortState>
  <mergeCells count="3">
    <mergeCell ref="J3:K3"/>
    <mergeCell ref="H3:I3"/>
    <mergeCell ref="A75:K75"/>
  </mergeCells>
  <phoneticPr fontId="0" type="noConversion"/>
  <pageMargins left="0.25" right="0.25" top="0.25" bottom="0.25" header="0.3" footer="0.3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9" sqref="F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south region table</vt:lpstr>
      <vt:lpstr>Sheet1</vt:lpstr>
      <vt:lpstr>'2021 south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2022-07-08T12:44:44Z</cp:lastPrinted>
  <dcterms:created xsi:type="dcterms:W3CDTF">2008-07-21T14:19:33Z</dcterms:created>
  <dcterms:modified xsi:type="dcterms:W3CDTF">2022-07-08T17:17:32Z</dcterms:modified>
</cp:coreProperties>
</file>